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 codeName="ЭтаКнига" defaultThemeVersion="124226"/>
  <xr:revisionPtr revIDLastSave="0" documentId="13_ncr:1_{D757068B-8F3E-476F-A3EC-3F9C8C48254C}" xr6:coauthVersionLast="40" xr6:coauthVersionMax="40" xr10:uidLastSave="{00000000-0000-0000-0000-000000000000}"/>
  <bookViews>
    <workbookView xWindow="-120" yWindow="-120" windowWidth="20730" windowHeight="11760" xr2:uid="{00000000-000D-0000-FFFF-FFFF00000000}"/>
  </bookViews>
  <sheets>
    <sheet name="Показатели и критерии" sheetId="8" r:id="rId1"/>
  </sheets>
  <calcPr calcId="191029"/>
</workbook>
</file>

<file path=xl/calcChain.xml><?xml version="1.0" encoding="utf-8"?>
<calcChain xmlns="http://schemas.openxmlformats.org/spreadsheetml/2006/main">
  <c r="R4" i="8" l="1"/>
  <c r="B4" i="8" l="1"/>
  <c r="B5" i="8" l="1"/>
  <c r="B3" i="8" s="1"/>
  <c r="C4" i="8" l="1"/>
  <c r="F4" i="8"/>
  <c r="F5" i="8" l="1"/>
  <c r="F3" i="8" s="1"/>
  <c r="C5" i="8"/>
  <c r="C3" i="8" s="1"/>
  <c r="R5" i="8"/>
  <c r="R3" i="8" s="1"/>
  <c r="J4" i="8"/>
  <c r="I4" i="8"/>
  <c r="S4" i="8" l="1"/>
  <c r="Q4" i="8"/>
  <c r="O4" i="8"/>
  <c r="N4" i="8"/>
  <c r="M4" i="8"/>
  <c r="K4" i="8"/>
  <c r="I5" i="8"/>
  <c r="I3" i="8" s="1"/>
  <c r="G4" i="8"/>
  <c r="D4" i="8"/>
  <c r="J5" i="8"/>
  <c r="J3" i="8" s="1"/>
  <c r="S5" i="8" l="1"/>
  <c r="S3" i="8" s="1"/>
  <c r="Q5" i="8"/>
  <c r="Q3" i="8" s="1"/>
  <c r="O5" i="8"/>
  <c r="O3" i="8" s="1"/>
  <c r="N5" i="8"/>
  <c r="N3" i="8" s="1"/>
  <c r="M5" i="8"/>
  <c r="M3" i="8" s="1"/>
  <c r="K5" i="8"/>
  <c r="K3" i="8" s="1"/>
  <c r="G5" i="8"/>
  <c r="G3" i="8" s="1"/>
  <c r="D5" i="8"/>
  <c r="D3" i="8" s="1"/>
  <c r="L4" i="8"/>
  <c r="H4" i="8" l="1"/>
  <c r="P4" i="8"/>
  <c r="E4" i="8"/>
  <c r="L5" i="8"/>
  <c r="L3" i="8" s="1"/>
  <c r="T5" i="8" l="1"/>
  <c r="T3" i="8" s="1"/>
  <c r="T4" i="8"/>
  <c r="E5" i="8"/>
  <c r="E3" i="8" s="1"/>
  <c r="H5" i="8"/>
  <c r="H3" i="8" s="1"/>
  <c r="P5" i="8"/>
  <c r="P3" i="8" s="1"/>
  <c r="U4" i="8" l="1"/>
  <c r="U5" i="8" l="1"/>
  <c r="U3" i="8" s="1"/>
</calcChain>
</file>

<file path=xl/sharedStrings.xml><?xml version="1.0" encoding="utf-8"?>
<sst xmlns="http://schemas.openxmlformats.org/spreadsheetml/2006/main" count="33" uniqueCount="33">
  <si>
    <t>Наименование образовательной организации</t>
  </si>
  <si>
    <t>Показатель 1.1.</t>
  </si>
  <si>
    <t>Показатель 1.2.</t>
  </si>
  <si>
    <t>Показатель 1.3.</t>
  </si>
  <si>
    <t>Критерий 1</t>
  </si>
  <si>
    <t>Показатель 2.1.</t>
  </si>
  <si>
    <t>Показатель 2.3.</t>
  </si>
  <si>
    <t>Критерий 3</t>
  </si>
  <si>
    <t>Критерий 2</t>
  </si>
  <si>
    <t>Показатель 3.1.</t>
  </si>
  <si>
    <t>Показатель 3.2.</t>
  </si>
  <si>
    <t>Показатель 3.3.</t>
  </si>
  <si>
    <t>Показатель 4.1.</t>
  </si>
  <si>
    <t>Показатель 4.2.</t>
  </si>
  <si>
    <t>Показатель 4.3.</t>
  </si>
  <si>
    <t>Критерий 4</t>
  </si>
  <si>
    <t>Показатель 5.1.</t>
  </si>
  <si>
    <t>Показатель 5.2.</t>
  </si>
  <si>
    <t>Показатель 5.3.</t>
  </si>
  <si>
    <t>ИТОГО</t>
  </si>
  <si>
    <t>Критерий 5</t>
  </si>
  <si>
    <t>Средний балл</t>
  </si>
  <si>
    <t>Количество организаций &gt; среднего</t>
  </si>
  <si>
    <t>Количество организаций, набравших 100 баллов</t>
  </si>
  <si>
    <t>Значения показателей и критериев с учетом коэффициентов значимости</t>
  </si>
  <si>
    <t>1. Муниципальное общеобразовательное учреждение «Арсеньевская средняя общеобразовательная школа»</t>
  </si>
  <si>
    <t>2. Муниципальное общеобразовательное учреждение «Белоколодезская основная общеобразовательная школа муниципального образования Арсеньевский район»</t>
  </si>
  <si>
    <t>3. Муниципальное общеобразовательное учреждение «Голубоченская основная общеобразовательная школа муниципального образования Арсеньевский район»</t>
  </si>
  <si>
    <t>4. Муниципальное общеобразовательное учреждение «Кузьменская средняя общеобразовательная школа муниципального образования Арсеньевский район»</t>
  </si>
  <si>
    <t>5. Муниципальное общеобразовательное учреждение «Литвиновская основная общеобразовательная школа муниципального образования Арсеньевский район»</t>
  </si>
  <si>
    <t>6. Муниципальное общеобразовательное учреждение «Первомайская средняя общеобразовательная школа муниципального образования Арсеньевский район»</t>
  </si>
  <si>
    <t>7. Муниципальное общеобразовательное учреждение «Пристанционная средняя общеобразовательная школа муниципального образования Арсеньевский район»</t>
  </si>
  <si>
    <t>8. Муниципальное общеобразовательное учреждение «Ясенковская основная общеобразовательная школа муниципального образования Арсеньевский район»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</si>
</sst>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\ _₽_-;\-* #,##0\ _₽_-;_-* &quot;-&quot;??\ _₽_-;_-@_-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2A5D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textRotation="90"/>
    </xf>
    <xf numFmtId="0" fontId="1" fillId="3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3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2000000}"/>
    <cellStyle name="Финансовый" xfId="1" builtinId="3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Medium9"/>
  <colors>
    <mruColors>
      <color rgb="FF82A5D0"/>
      <color rgb="FFFFFFB7"/>
      <color rgb="FFFFFFFF"/>
      <color rgb="FF95A5F5"/>
      <color rgb="FF4579B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V13"/>
  <sheetViews>
    <sheetView tabSelected="1" zoomScale="85" zoomScaleNormal="85" workbookViewId="0">
      <selection activeCell="A2" sqref="A2"/>
    </sheetView>
  </sheetViews>
  <sheetFormatPr defaultRowHeight="15.75" x14ac:dyDescent="0.25"/>
  <cols>
    <col min="1" max="1" width="48.7109375" style="1" customWidth="1"/>
    <col min="2" max="16384" width="9.140625" style="1"/>
  </cols>
  <sheetData>
    <row r="1" spans="1:22" ht="33.75" customHeight="1" x14ac:dyDescent="0.25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2" ht="95.25" customHeight="1" x14ac:dyDescent="0.25">
      <c r="A2" s="9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6</v>
      </c>
      <c r="H2" s="5" t="s">
        <v>8</v>
      </c>
      <c r="I2" s="4" t="s">
        <v>9</v>
      </c>
      <c r="J2" s="4" t="s">
        <v>10</v>
      </c>
      <c r="K2" s="4" t="s">
        <v>11</v>
      </c>
      <c r="L2" s="5" t="s">
        <v>7</v>
      </c>
      <c r="M2" s="4" t="s">
        <v>12</v>
      </c>
      <c r="N2" s="4" t="s">
        <v>13</v>
      </c>
      <c r="O2" s="4" t="s">
        <v>14</v>
      </c>
      <c r="P2" s="5" t="s">
        <v>15</v>
      </c>
      <c r="Q2" s="4" t="s">
        <v>16</v>
      </c>
      <c r="R2" s="4" t="s">
        <v>17</v>
      </c>
      <c r="S2" s="4" t="s">
        <v>18</v>
      </c>
      <c r="T2" s="5" t="s">
        <v>20</v>
      </c>
      <c r="U2" s="6" t="s">
        <v>19</v>
      </c>
      <c r="V2" s="3"/>
    </row>
    <row r="3" spans="1:22" ht="25.5" customHeight="1" x14ac:dyDescent="0.25">
      <c r="A3" s="8" t="s">
        <v>22</v>
      </c>
      <c r="B3" s="10">
        <f t="shared" ref="B3:U3" si="0">COUNTIF(B6:B1000,"&gt;"&amp;B5)</f>
        <v>6</v>
      </c>
      <c r="C3" s="10">
        <f t="shared" si="0"/>
        <v>7</v>
      </c>
      <c r="D3" s="10">
        <f t="shared" si="0"/>
        <v>5</v>
      </c>
      <c r="E3" s="10">
        <f t="shared" si="0"/>
        <v>5</v>
      </c>
      <c r="F3" s="10">
        <f t="shared" si="0"/>
        <v>6</v>
      </c>
      <c r="G3" s="10">
        <f t="shared" si="0"/>
        <v>3</v>
      </c>
      <c r="H3" s="10">
        <f t="shared" si="0"/>
        <v>6</v>
      </c>
      <c r="I3" s="10">
        <f t="shared" si="0"/>
        <v>2</v>
      </c>
      <c r="J3" s="10">
        <f t="shared" si="0"/>
        <v>6</v>
      </c>
      <c r="K3" s="10">
        <f t="shared" si="0"/>
        <v>0</v>
      </c>
      <c r="L3" s="10">
        <f t="shared" si="0"/>
        <v>2</v>
      </c>
      <c r="M3" s="10">
        <f t="shared" si="0"/>
        <v>2</v>
      </c>
      <c r="N3" s="10">
        <f t="shared" si="0"/>
        <v>2</v>
      </c>
      <c r="O3" s="10">
        <f t="shared" si="0"/>
        <v>4</v>
      </c>
      <c r="P3" s="10">
        <f t="shared" si="0"/>
        <v>4</v>
      </c>
      <c r="Q3" s="10">
        <f t="shared" si="0"/>
        <v>5</v>
      </c>
      <c r="R3" s="10">
        <f t="shared" si="0"/>
        <v>4</v>
      </c>
      <c r="S3" s="10">
        <f t="shared" si="0"/>
        <v>2</v>
      </c>
      <c r="T3" s="10">
        <f t="shared" si="0"/>
        <v>3</v>
      </c>
      <c r="U3" s="10">
        <f t="shared" si="0"/>
        <v>3</v>
      </c>
      <c r="V3" s="3"/>
    </row>
    <row r="4" spans="1:22" ht="25.5" customHeight="1" x14ac:dyDescent="0.25">
      <c r="A4" s="8" t="s">
        <v>23</v>
      </c>
      <c r="B4" s="10">
        <f t="shared" ref="B4:U4" si="1">COUNTIF(B6:B1000,"100")</f>
        <v>0</v>
      </c>
      <c r="C4" s="10">
        <f t="shared" si="1"/>
        <v>0</v>
      </c>
      <c r="D4" s="10">
        <f t="shared" si="1"/>
        <v>3</v>
      </c>
      <c r="E4" s="10">
        <f t="shared" si="1"/>
        <v>0</v>
      </c>
      <c r="F4" s="10">
        <f t="shared" si="1"/>
        <v>6</v>
      </c>
      <c r="G4" s="10">
        <f t="shared" si="1"/>
        <v>2</v>
      </c>
      <c r="H4" s="10">
        <f t="shared" si="1"/>
        <v>2</v>
      </c>
      <c r="I4" s="10">
        <f t="shared" si="1"/>
        <v>0</v>
      </c>
      <c r="J4" s="10">
        <f t="shared" si="1"/>
        <v>0</v>
      </c>
      <c r="K4" s="10">
        <f t="shared" si="1"/>
        <v>8</v>
      </c>
      <c r="L4" s="10">
        <f t="shared" si="1"/>
        <v>0</v>
      </c>
      <c r="M4" s="10">
        <f t="shared" si="1"/>
        <v>1</v>
      </c>
      <c r="N4" s="10">
        <f t="shared" si="1"/>
        <v>1</v>
      </c>
      <c r="O4" s="10">
        <f t="shared" si="1"/>
        <v>2</v>
      </c>
      <c r="P4" s="10">
        <f t="shared" si="1"/>
        <v>0</v>
      </c>
      <c r="Q4" s="10">
        <f t="shared" si="1"/>
        <v>1</v>
      </c>
      <c r="R4" s="10">
        <f t="shared" si="1"/>
        <v>1</v>
      </c>
      <c r="S4" s="10">
        <f t="shared" si="1"/>
        <v>0</v>
      </c>
      <c r="T4" s="10">
        <f t="shared" si="1"/>
        <v>0</v>
      </c>
      <c r="U4" s="10">
        <f t="shared" si="1"/>
        <v>0</v>
      </c>
      <c r="V4" s="3"/>
    </row>
    <row r="5" spans="1:22" x14ac:dyDescent="0.25">
      <c r="A5" s="7" t="s">
        <v>21</v>
      </c>
      <c r="B5" s="14">
        <f>AVERAGE(B6:B1000)</f>
        <v>94.5</v>
      </c>
      <c r="C5" s="14">
        <f>AVERAGE(C6:C1000)</f>
        <v>86.25</v>
      </c>
      <c r="D5" s="14">
        <f t="shared" ref="D5:U5" si="2">AVERAGE(D6:D1000)</f>
        <v>97</v>
      </c>
      <c r="E5" s="14">
        <f t="shared" si="2"/>
        <v>93.125</v>
      </c>
      <c r="F5" s="14">
        <f t="shared" si="2"/>
        <v>95</v>
      </c>
      <c r="G5" s="14">
        <f t="shared" si="2"/>
        <v>94.5</v>
      </c>
      <c r="H5" s="14">
        <f t="shared" si="2"/>
        <v>94.5</v>
      </c>
      <c r="I5" s="14">
        <f t="shared" si="2"/>
        <v>5</v>
      </c>
      <c r="J5" s="14">
        <f t="shared" si="2"/>
        <v>37.5</v>
      </c>
      <c r="K5" s="14">
        <f t="shared" si="2"/>
        <v>100</v>
      </c>
      <c r="L5" s="14">
        <f t="shared" si="2"/>
        <v>46.5</v>
      </c>
      <c r="M5" s="14">
        <f t="shared" si="2"/>
        <v>93.375</v>
      </c>
      <c r="N5" s="14">
        <f t="shared" si="2"/>
        <v>91.125</v>
      </c>
      <c r="O5" s="14">
        <f t="shared" si="2"/>
        <v>93.75</v>
      </c>
      <c r="P5" s="14">
        <f t="shared" si="2"/>
        <v>92.625</v>
      </c>
      <c r="Q5" s="14">
        <f t="shared" si="2"/>
        <v>89.375</v>
      </c>
      <c r="R5" s="14">
        <f t="shared" si="2"/>
        <v>92.25</v>
      </c>
      <c r="S5" s="14">
        <f t="shared" si="2"/>
        <v>91.5</v>
      </c>
      <c r="T5" s="14">
        <f t="shared" si="2"/>
        <v>91</v>
      </c>
      <c r="U5" s="14">
        <f t="shared" si="2"/>
        <v>83.625</v>
      </c>
    </row>
    <row r="6" spans="1:22" ht="47.25" x14ac:dyDescent="0.25">
      <c r="A6" s="2" t="s">
        <v>25</v>
      </c>
      <c r="B6" s="11">
        <v>88</v>
      </c>
      <c r="C6" s="11">
        <v>90</v>
      </c>
      <c r="D6" s="11">
        <v>98</v>
      </c>
      <c r="E6" s="11">
        <v>93</v>
      </c>
      <c r="F6" s="12">
        <v>100</v>
      </c>
      <c r="G6" s="12">
        <v>93</v>
      </c>
      <c r="H6" s="12">
        <v>96</v>
      </c>
      <c r="I6" s="12">
        <v>20</v>
      </c>
      <c r="J6" s="12">
        <v>40</v>
      </c>
      <c r="K6" s="12">
        <v>100</v>
      </c>
      <c r="L6" s="12">
        <v>52</v>
      </c>
      <c r="M6" s="12">
        <v>98</v>
      </c>
      <c r="N6" s="12">
        <v>99</v>
      </c>
      <c r="O6" s="12">
        <v>97</v>
      </c>
      <c r="P6" s="12">
        <v>98</v>
      </c>
      <c r="Q6" s="12">
        <v>95</v>
      </c>
      <c r="R6" s="12">
        <v>98</v>
      </c>
      <c r="S6" s="12">
        <v>98</v>
      </c>
      <c r="T6" s="12">
        <v>97</v>
      </c>
      <c r="U6" s="12">
        <v>87</v>
      </c>
    </row>
    <row r="7" spans="1:22" ht="63" x14ac:dyDescent="0.25">
      <c r="A7" s="2" t="s">
        <v>26</v>
      </c>
      <c r="B7" s="11">
        <v>95</v>
      </c>
      <c r="C7" s="11">
        <v>90</v>
      </c>
      <c r="D7" s="11">
        <v>97</v>
      </c>
      <c r="E7" s="11">
        <v>94</v>
      </c>
      <c r="F7" s="12">
        <v>100</v>
      </c>
      <c r="G7" s="12">
        <v>93</v>
      </c>
      <c r="H7" s="12">
        <v>96</v>
      </c>
      <c r="I7" s="12">
        <v>0</v>
      </c>
      <c r="J7" s="12">
        <v>40</v>
      </c>
      <c r="K7" s="12">
        <v>100</v>
      </c>
      <c r="L7" s="12">
        <v>46</v>
      </c>
      <c r="M7" s="12">
        <v>93</v>
      </c>
      <c r="N7" s="12">
        <v>87</v>
      </c>
      <c r="O7" s="12">
        <v>93</v>
      </c>
      <c r="P7" s="12">
        <v>91</v>
      </c>
      <c r="Q7" s="12">
        <v>87</v>
      </c>
      <c r="R7" s="12">
        <v>93</v>
      </c>
      <c r="S7" s="12">
        <v>87</v>
      </c>
      <c r="T7" s="12">
        <v>88</v>
      </c>
      <c r="U7" s="12">
        <v>83</v>
      </c>
    </row>
    <row r="8" spans="1:22" ht="63" x14ac:dyDescent="0.25">
      <c r="A8" s="2" t="s">
        <v>27</v>
      </c>
      <c r="B8" s="11">
        <v>95</v>
      </c>
      <c r="C8" s="11">
        <v>90</v>
      </c>
      <c r="D8" s="11">
        <v>96</v>
      </c>
      <c r="E8" s="11">
        <v>94</v>
      </c>
      <c r="F8" s="12">
        <v>100</v>
      </c>
      <c r="G8" s="12">
        <v>96</v>
      </c>
      <c r="H8" s="12">
        <v>98</v>
      </c>
      <c r="I8" s="12">
        <v>0</v>
      </c>
      <c r="J8" s="12">
        <v>40</v>
      </c>
      <c r="K8" s="12">
        <v>100</v>
      </c>
      <c r="L8" s="12">
        <v>46</v>
      </c>
      <c r="M8" s="12">
        <v>92</v>
      </c>
      <c r="N8" s="12">
        <v>88</v>
      </c>
      <c r="O8" s="12">
        <v>92</v>
      </c>
      <c r="P8" s="12">
        <v>90</v>
      </c>
      <c r="Q8" s="12">
        <v>88</v>
      </c>
      <c r="R8" s="12">
        <v>92</v>
      </c>
      <c r="S8" s="12">
        <v>88</v>
      </c>
      <c r="T8" s="12">
        <v>89</v>
      </c>
      <c r="U8" s="12">
        <v>83</v>
      </c>
    </row>
    <row r="9" spans="1:22" ht="63" x14ac:dyDescent="0.25">
      <c r="A9" s="2" t="s">
        <v>28</v>
      </c>
      <c r="B9" s="11">
        <v>99</v>
      </c>
      <c r="C9" s="11">
        <v>90</v>
      </c>
      <c r="D9" s="11">
        <v>100</v>
      </c>
      <c r="E9" s="11">
        <v>97</v>
      </c>
      <c r="F9" s="12">
        <v>100</v>
      </c>
      <c r="G9" s="12">
        <v>100</v>
      </c>
      <c r="H9" s="12">
        <v>100</v>
      </c>
      <c r="I9" s="12">
        <v>20</v>
      </c>
      <c r="J9" s="12">
        <v>60</v>
      </c>
      <c r="K9" s="12">
        <v>100</v>
      </c>
      <c r="L9" s="12">
        <v>60</v>
      </c>
      <c r="M9" s="12">
        <v>90</v>
      </c>
      <c r="N9" s="12">
        <v>100</v>
      </c>
      <c r="O9" s="12">
        <v>100</v>
      </c>
      <c r="P9" s="12">
        <v>96</v>
      </c>
      <c r="Q9" s="12">
        <v>100</v>
      </c>
      <c r="R9" s="12">
        <v>100</v>
      </c>
      <c r="S9" s="12">
        <v>90</v>
      </c>
      <c r="T9" s="12">
        <v>95</v>
      </c>
      <c r="U9" s="12">
        <v>90</v>
      </c>
    </row>
    <row r="10" spans="1:22" ht="63" x14ac:dyDescent="0.25">
      <c r="A10" s="2" t="s">
        <v>29</v>
      </c>
      <c r="B10" s="11">
        <v>95</v>
      </c>
      <c r="C10" s="11">
        <v>90</v>
      </c>
      <c r="D10" s="11">
        <v>87</v>
      </c>
      <c r="E10" s="11">
        <v>90</v>
      </c>
      <c r="F10" s="12">
        <v>80</v>
      </c>
      <c r="G10" s="12">
        <v>90</v>
      </c>
      <c r="H10" s="12">
        <v>85</v>
      </c>
      <c r="I10" s="12">
        <v>0</v>
      </c>
      <c r="J10" s="12">
        <v>20</v>
      </c>
      <c r="K10" s="12">
        <v>100</v>
      </c>
      <c r="L10" s="12">
        <v>38</v>
      </c>
      <c r="M10" s="12">
        <v>90</v>
      </c>
      <c r="N10" s="12">
        <v>90</v>
      </c>
      <c r="O10" s="12">
        <v>80</v>
      </c>
      <c r="P10" s="12">
        <v>88</v>
      </c>
      <c r="Q10" s="12">
        <v>70</v>
      </c>
      <c r="R10" s="12">
        <v>80</v>
      </c>
      <c r="S10" s="12">
        <v>90</v>
      </c>
      <c r="T10" s="12">
        <v>82</v>
      </c>
      <c r="U10" s="12">
        <v>77</v>
      </c>
    </row>
    <row r="11" spans="1:22" ht="63" x14ac:dyDescent="0.25">
      <c r="A11" s="2" t="s">
        <v>30</v>
      </c>
      <c r="B11" s="11">
        <v>93</v>
      </c>
      <c r="C11" s="11">
        <v>90</v>
      </c>
      <c r="D11" s="11">
        <v>100</v>
      </c>
      <c r="E11" s="11">
        <v>95</v>
      </c>
      <c r="F11" s="12">
        <v>100</v>
      </c>
      <c r="G11" s="12">
        <v>100</v>
      </c>
      <c r="H11" s="12">
        <v>100</v>
      </c>
      <c r="I11" s="12">
        <v>0</v>
      </c>
      <c r="J11" s="12">
        <v>40</v>
      </c>
      <c r="K11" s="12">
        <v>100</v>
      </c>
      <c r="L11" s="12">
        <v>46</v>
      </c>
      <c r="M11" s="12">
        <v>100</v>
      </c>
      <c r="N11" s="12">
        <v>91</v>
      </c>
      <c r="O11" s="12">
        <v>91</v>
      </c>
      <c r="P11" s="12">
        <v>95</v>
      </c>
      <c r="Q11" s="12">
        <v>91</v>
      </c>
      <c r="R11" s="12">
        <v>91</v>
      </c>
      <c r="S11" s="12">
        <v>91</v>
      </c>
      <c r="T11" s="12">
        <v>91</v>
      </c>
      <c r="U11" s="12">
        <v>85</v>
      </c>
    </row>
    <row r="12" spans="1:22" ht="63" x14ac:dyDescent="0.25">
      <c r="A12" s="2" t="s">
        <v>31</v>
      </c>
      <c r="B12" s="11">
        <v>95</v>
      </c>
      <c r="C12" s="11">
        <v>60</v>
      </c>
      <c r="D12" s="11">
        <v>98</v>
      </c>
      <c r="E12" s="11">
        <v>86</v>
      </c>
      <c r="F12" s="12">
        <v>100</v>
      </c>
      <c r="G12" s="12">
        <v>93</v>
      </c>
      <c r="H12" s="12">
        <v>96</v>
      </c>
      <c r="I12" s="12">
        <v>0</v>
      </c>
      <c r="J12" s="12">
        <v>40</v>
      </c>
      <c r="K12" s="12">
        <v>100</v>
      </c>
      <c r="L12" s="12">
        <v>46</v>
      </c>
      <c r="M12" s="12">
        <v>93</v>
      </c>
      <c r="N12" s="12">
        <v>83</v>
      </c>
      <c r="O12" s="12">
        <v>97</v>
      </c>
      <c r="P12" s="12">
        <v>90</v>
      </c>
      <c r="Q12" s="12">
        <v>93</v>
      </c>
      <c r="R12" s="12">
        <v>93</v>
      </c>
      <c r="S12" s="12">
        <v>97</v>
      </c>
      <c r="T12" s="12">
        <v>95</v>
      </c>
      <c r="U12" s="12">
        <v>83</v>
      </c>
    </row>
    <row r="13" spans="1:22" ht="63" x14ac:dyDescent="0.25">
      <c r="A13" s="2" t="s">
        <v>32</v>
      </c>
      <c r="B13" s="11">
        <v>96</v>
      </c>
      <c r="C13" s="11">
        <v>90</v>
      </c>
      <c r="D13" s="11">
        <v>100</v>
      </c>
      <c r="E13" s="11">
        <v>96</v>
      </c>
      <c r="F13" s="12">
        <v>80</v>
      </c>
      <c r="G13" s="12">
        <v>91</v>
      </c>
      <c r="H13" s="12">
        <v>85</v>
      </c>
      <c r="I13" s="12">
        <v>0</v>
      </c>
      <c r="J13" s="12">
        <v>20</v>
      </c>
      <c r="K13" s="12">
        <v>100</v>
      </c>
      <c r="L13" s="12">
        <v>38</v>
      </c>
      <c r="M13" s="12">
        <v>91</v>
      </c>
      <c r="N13" s="12">
        <v>91</v>
      </c>
      <c r="O13" s="12">
        <v>100</v>
      </c>
      <c r="P13" s="12">
        <v>93</v>
      </c>
      <c r="Q13" s="12">
        <v>91</v>
      </c>
      <c r="R13" s="12">
        <v>91</v>
      </c>
      <c r="S13" s="12">
        <v>91</v>
      </c>
      <c r="T13" s="12">
        <v>91</v>
      </c>
      <c r="U13" s="12">
        <v>81</v>
      </c>
    </row>
  </sheetData>
  <mergeCells count="1">
    <mergeCell ref="A1:U1"/>
  </mergeCells>
  <conditionalFormatting sqref="B6:U13">
    <cfRule type="cellIs" dxfId="0" priority="1" operator="greaterThan">
      <formula>100</formula>
    </cfRule>
  </conditionalFormatting>
  <pageMargins left="0.39370078740157483" right="0.39370078740157483" top="0.39370078740157483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Показатели и критерии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2021-11-01T09:24:33Z</dcterms:modified>
</cp:coreProperties>
</file>